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26" windowWidth="11775" windowHeight="9120" tabRatio="911" activeTab="6"/>
  </bookViews>
  <sheets>
    <sheet name="Empty" sheetId="1" r:id="rId1"/>
    <sheet name="Calibration Balls" sheetId="2" r:id="rId2"/>
    <sheet name="Calib Calc" sheetId="3" r:id="rId3"/>
    <sheet name="sample" sheetId="4" r:id="rId4"/>
    <sheet name="sample (2)" sheetId="5" r:id="rId5"/>
    <sheet name="sample (3)" sheetId="6" r:id="rId6"/>
    <sheet name="sample (4)" sheetId="7" r:id="rId7"/>
  </sheets>
  <definedNames>
    <definedName name="Ratio_cal">'Calibration Balls'!$A$18</definedName>
    <definedName name="Ratio_mt">'Empty'!$A$20</definedName>
    <definedName name="sigRc">'Calibration Balls'!$C$18</definedName>
    <definedName name="sigRe">'Empty'!$C$20</definedName>
    <definedName name="sigVC">'Calib Calc'!$E$5</definedName>
    <definedName name="sigVR">'Calib Calc'!$C$5</definedName>
    <definedName name="VC">'Calib Calc'!$E$2</definedName>
    <definedName name="Vcal">'Calib Calc'!$A$2</definedName>
    <definedName name="VR">'Calib Calc'!$C$2</definedName>
  </definedNames>
  <calcPr fullCalcOnLoad="1"/>
</workbook>
</file>

<file path=xl/sharedStrings.xml><?xml version="1.0" encoding="utf-8"?>
<sst xmlns="http://schemas.openxmlformats.org/spreadsheetml/2006/main" count="62" uniqueCount="24">
  <si>
    <t>Empty cell</t>
  </si>
  <si>
    <t>P1</t>
  </si>
  <si>
    <t>P2</t>
  </si>
  <si>
    <t>P1/P2</t>
  </si>
  <si>
    <t>error</t>
  </si>
  <si>
    <t>Calibration Balls</t>
  </si>
  <si>
    <t>Vcal</t>
  </si>
  <si>
    <t>VR</t>
  </si>
  <si>
    <t>VC</t>
  </si>
  <si>
    <t>sample volume</t>
  </si>
  <si>
    <t>sample mass</t>
  </si>
  <si>
    <t>sample density</t>
  </si>
  <si>
    <t>sigVR</t>
  </si>
  <si>
    <t>sigVC</t>
  </si>
  <si>
    <t>cell mass</t>
  </si>
  <si>
    <t>sample+cell mass</t>
  </si>
  <si>
    <t xml:space="preserve"> </t>
  </si>
  <si>
    <t>average of c3-c7:</t>
  </si>
  <si>
    <t>average of c7-c11:</t>
  </si>
  <si>
    <t>average c3,c6</t>
  </si>
  <si>
    <t>Sample 1</t>
  </si>
  <si>
    <t>Sample 2</t>
  </si>
  <si>
    <t>Sample 3</t>
  </si>
  <si>
    <t>Sample 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</si>
</sst>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00"/>
    <numFmt numFmtId="167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7025"/>
          <c:h val="0.9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Empty!$C$1:$C$2</c:f>
              <c:strCache>
                <c:ptCount val="1"/>
                <c:pt idx="0">
                  <c:v>Empty cell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00012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Empty!$C$3:$C$18</c:f>
              <c:numCache/>
            </c:numRef>
          </c:yVal>
          <c:smooth val="0"/>
        </c:ser>
        <c:axId val="8602008"/>
        <c:axId val="10309209"/>
      </c:scatterChart>
      <c:valAx>
        <c:axId val="8602008"/>
        <c:scaling>
          <c:orientation val="minMax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 val="autoZero"/>
        <c:crossBetween val="midCat"/>
        <c:dispUnits/>
      </c:valAx>
      <c:valAx>
        <c:axId val="10309209"/>
        <c:scaling>
          <c:orientation val="minMax"/>
          <c:max val="2.1228"/>
          <c:min val="2.121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09225"/>
          <c:w val="0.283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'Calibration Balls'!$C$1:$C$2</c:f>
              <c:strCache>
                <c:ptCount val="1"/>
                <c:pt idx="0">
                  <c:v>Calibration Balls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7E-05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'Calibration Balls'!$C$3:$C$14</c:f>
              <c:numCache/>
            </c:numRef>
          </c:yVal>
          <c:smooth val="0"/>
        </c:ser>
        <c:axId val="25674018"/>
        <c:axId val="29739571"/>
      </c:scatterChart>
      <c:valAx>
        <c:axId val="25674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 val="autoZero"/>
        <c:crossBetween val="midCat"/>
        <c:dispUnits/>
      </c:valAx>
      <c:valAx>
        <c:axId val="29739571"/>
        <c:scaling>
          <c:orientation val="minMax"/>
          <c:max val="1.82875"/>
          <c:min val="1.8277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74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"/>
          <c:y val="0.098"/>
          <c:w val="0.329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sample!$C$1:$C$2</c:f>
              <c:strCache>
                <c:ptCount val="1"/>
                <c:pt idx="0">
                  <c:v>Sample 1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00026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sample!$C$3:$C$22</c:f>
              <c:numCache/>
            </c:numRef>
          </c:yVal>
          <c:smooth val="0"/>
        </c:ser>
        <c:axId val="66329548"/>
        <c:axId val="60095021"/>
      </c:scatterChart>
      <c:valAx>
        <c:axId val="66329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 val="autoZero"/>
        <c:crossBetween val="midCat"/>
        <c:dispUnits/>
      </c:valAx>
      <c:valAx>
        <c:axId val="60095021"/>
        <c:scaling>
          <c:orientation val="minMax"/>
          <c:max val="2.07"/>
          <c:min val="2.06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 val="autoZero"/>
        <c:crossBetween val="midCat"/>
        <c:dispUnits/>
        <c:maj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(2)'!$C$1:$C$2</c:f>
              <c:strCache>
                <c:ptCount val="1"/>
                <c:pt idx="0">
                  <c:v>Sample 2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00026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'sample (2)'!$C$3:$C$22</c:f>
              <c:numCache/>
            </c:numRef>
          </c:yVal>
          <c:smooth val="0"/>
        </c:ser>
        <c:axId val="3984278"/>
        <c:axId val="35858503"/>
      </c:scatterChart>
      <c:valAx>
        <c:axId val="3984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 val="autoZero"/>
        <c:crossBetween val="midCat"/>
        <c:dispUnits/>
      </c:valAx>
      <c:valAx>
        <c:axId val="35858503"/>
        <c:scaling>
          <c:orientation val="minMax"/>
          <c:max val="2.07"/>
          <c:min val="2.06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 val="autoZero"/>
        <c:crossBetween val="midCat"/>
        <c:dispUnits/>
        <c:maj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(3)'!$C$1:$C$2</c:f>
              <c:strCache>
                <c:ptCount val="1"/>
                <c:pt idx="0">
                  <c:v>Sample 3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00026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'sample (3)'!$C$3:$C$22</c:f>
              <c:numCache/>
            </c:numRef>
          </c:yVal>
          <c:smooth val="0"/>
        </c:ser>
        <c:axId val="54291072"/>
        <c:axId val="18857601"/>
      </c:scatterChart>
      <c:valAx>
        <c:axId val="54291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 val="autoZero"/>
        <c:crossBetween val="midCat"/>
        <c:dispUnits/>
      </c:valAx>
      <c:valAx>
        <c:axId val="18857601"/>
        <c:scaling>
          <c:orientation val="minMax"/>
          <c:max val="2.07"/>
          <c:min val="2.06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 val="autoZero"/>
        <c:crossBetween val="midCat"/>
        <c:dispUnits/>
        <c:maj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9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'sample (4)'!$C$1:$C$2</c:f>
              <c:strCache>
                <c:ptCount val="1"/>
                <c:pt idx="0">
                  <c:v>Sample 4 P1/P2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fixedVal"/>
            <c:val val="0.00026"/>
            <c:noEndCap val="0"/>
            <c:spPr>
              <a:ln w="12700">
                <a:solidFill>
                  <a:srgbClr val="000000"/>
                </a:solidFill>
              </a:ln>
            </c:spPr>
          </c:errBars>
          <c:yVal>
            <c:numRef>
              <c:f>'sample (4)'!$C$3:$C$22</c:f>
              <c:numCache/>
            </c:numRef>
          </c:yVal>
          <c:smooth val="0"/>
        </c:ser>
        <c:axId val="35500682"/>
        <c:axId val="51070683"/>
      </c:scatterChart>
      <c:valAx>
        <c:axId val="355006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 val="autoZero"/>
        <c:crossBetween val="midCat"/>
        <c:dispUnits/>
      </c:valAx>
      <c:valAx>
        <c:axId val="51070683"/>
        <c:scaling>
          <c:orientation val="minMax"/>
          <c:max val="2.07"/>
          <c:min val="2.06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00682"/>
        <c:crosses val="autoZero"/>
        <c:crossBetween val="midCat"/>
        <c:dispUnits/>
        <c:majorUnit val="0.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104775</xdr:rowOff>
    </xdr:from>
    <xdr:to>
      <xdr:col>9</xdr:col>
      <xdr:colOff>352425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2562225" y="266700"/>
        <a:ext cx="3276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0.50025</cdr:y>
    </cdr:from>
    <cdr:to>
      <cdr:x>0.51725</cdr:x>
      <cdr:y>0.53875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212407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123825</xdr:rowOff>
    </xdr:from>
    <xdr:to>
      <xdr:col>13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76525" y="447675"/>
        <a:ext cx="5353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38100</xdr:rowOff>
    </xdr:from>
    <xdr:to>
      <xdr:col>9</xdr:col>
      <xdr:colOff>476250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2552700" y="361950"/>
        <a:ext cx="3409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123825</xdr:rowOff>
    </xdr:from>
    <xdr:to>
      <xdr:col>3</xdr:col>
      <xdr:colOff>104775</xdr:colOff>
      <xdr:row>11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257300"/>
          <a:ext cx="1781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performed by Emma Barney, ISIS.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March 2008.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0.50025</cdr:y>
    </cdr:from>
    <cdr:to>
      <cdr:x>0.51725</cdr:x>
      <cdr:y>0.53875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212407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123825</xdr:rowOff>
    </xdr:from>
    <xdr:to>
      <xdr:col>13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76525" y="447675"/>
        <a:ext cx="5353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0.50025</cdr:y>
    </cdr:from>
    <cdr:to>
      <cdr:x>0.51725</cdr:x>
      <cdr:y>0.53875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212407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123825</xdr:rowOff>
    </xdr:from>
    <xdr:to>
      <xdr:col>13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76525" y="447675"/>
        <a:ext cx="5353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0.50025</cdr:y>
    </cdr:from>
    <cdr:to>
      <cdr:x>0.51725</cdr:x>
      <cdr:y>0.53875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212407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</xdr:row>
      <xdr:rowOff>123825</xdr:rowOff>
    </xdr:from>
    <xdr:to>
      <xdr:col>13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676525" y="447675"/>
        <a:ext cx="5353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" sqref="A3:B9"/>
    </sheetView>
  </sheetViews>
  <sheetFormatPr defaultColWidth="9.140625" defaultRowHeight="12.75"/>
  <cols>
    <col min="1" max="2" width="9.140625" style="1" customWidth="1"/>
    <col min="3" max="3" width="9.140625" style="3" customWidth="1"/>
  </cols>
  <sheetData>
    <row r="1" spans="1:4" ht="12.75">
      <c r="A1" s="1" t="s">
        <v>0</v>
      </c>
      <c r="D1" s="5" t="s">
        <v>16</v>
      </c>
    </row>
    <row r="2" spans="1:4" ht="12.75">
      <c r="A2" s="1" t="s">
        <v>1</v>
      </c>
      <c r="B2" s="1" t="s">
        <v>2</v>
      </c>
      <c r="C2" s="3" t="s">
        <v>3</v>
      </c>
      <c r="D2" t="s">
        <v>4</v>
      </c>
    </row>
    <row r="3" spans="1:4" ht="12.75">
      <c r="A3"/>
      <c r="B3"/>
      <c r="C3" s="3" t="e">
        <f>A3/B3</f>
        <v>#DIV/0!</v>
      </c>
      <c r="D3" t="e">
        <f>+(A3/(B3+0.001))-C3</f>
        <v>#DIV/0!</v>
      </c>
    </row>
    <row r="4" spans="1:4" ht="12.75">
      <c r="A4"/>
      <c r="B4"/>
      <c r="C4" s="3" t="e">
        <f aca="true" t="shared" si="0" ref="C4:C10">+A4/B4</f>
        <v>#DIV/0!</v>
      </c>
      <c r="D4" t="e">
        <f aca="true" t="shared" si="1" ref="D4:D10">+(A4/(B4+0.001))-C4</f>
        <v>#DIV/0!</v>
      </c>
    </row>
    <row r="5" spans="3:4" ht="12.75">
      <c r="C5" s="3" t="e">
        <f t="shared" si="0"/>
        <v>#DIV/0!</v>
      </c>
      <c r="D5" t="e">
        <f t="shared" si="1"/>
        <v>#DIV/0!</v>
      </c>
    </row>
    <row r="6" spans="3:4" ht="12.75">
      <c r="C6" s="3" t="e">
        <f t="shared" si="0"/>
        <v>#DIV/0!</v>
      </c>
      <c r="D6" t="e">
        <f t="shared" si="1"/>
        <v>#DIV/0!</v>
      </c>
    </row>
    <row r="7" spans="3:4" ht="12.75">
      <c r="C7" s="3" t="e">
        <f t="shared" si="0"/>
        <v>#DIV/0!</v>
      </c>
      <c r="D7" t="e">
        <f t="shared" si="1"/>
        <v>#DIV/0!</v>
      </c>
    </row>
    <row r="8" spans="3:4" ht="12.75">
      <c r="C8" s="3" t="e">
        <f t="shared" si="0"/>
        <v>#DIV/0!</v>
      </c>
      <c r="D8" t="e">
        <f t="shared" si="1"/>
        <v>#DIV/0!</v>
      </c>
    </row>
    <row r="9" spans="3:4" ht="12.75">
      <c r="C9" s="3" t="e">
        <f t="shared" si="0"/>
        <v>#DIV/0!</v>
      </c>
      <c r="D9" t="e">
        <f t="shared" si="1"/>
        <v>#DIV/0!</v>
      </c>
    </row>
    <row r="10" spans="1:4" ht="12.75">
      <c r="A10"/>
      <c r="B10"/>
      <c r="C10" s="3" t="e">
        <f t="shared" si="0"/>
        <v>#DIV/0!</v>
      </c>
      <c r="D10" t="e">
        <f t="shared" si="1"/>
        <v>#DIV/0!</v>
      </c>
    </row>
    <row r="11" spans="1:4" ht="12.75">
      <c r="A11"/>
      <c r="B11"/>
      <c r="C11" s="3" t="e">
        <f aca="true" t="shared" si="2" ref="C11:C16">+A11/B11</f>
        <v>#DIV/0!</v>
      </c>
      <c r="D11" t="e">
        <f aca="true" t="shared" si="3" ref="D11:D16">+(A11/(B11+0.001))-C11</f>
        <v>#DIV/0!</v>
      </c>
    </row>
    <row r="12" spans="1:4" ht="12.75">
      <c r="A12"/>
      <c r="B12"/>
      <c r="C12" s="3" t="e">
        <f t="shared" si="2"/>
        <v>#DIV/0!</v>
      </c>
      <c r="D12" t="e">
        <f t="shared" si="3"/>
        <v>#DIV/0!</v>
      </c>
    </row>
    <row r="13" spans="1:4" ht="12.75">
      <c r="A13"/>
      <c r="B13"/>
      <c r="C13" s="3" t="e">
        <f t="shared" si="2"/>
        <v>#DIV/0!</v>
      </c>
      <c r="D13" t="e">
        <f t="shared" si="3"/>
        <v>#DIV/0!</v>
      </c>
    </row>
    <row r="14" spans="1:4" ht="12.75">
      <c r="A14"/>
      <c r="B14"/>
      <c r="C14" s="3" t="e">
        <f t="shared" si="2"/>
        <v>#DIV/0!</v>
      </c>
      <c r="D14" t="e">
        <f t="shared" si="3"/>
        <v>#DIV/0!</v>
      </c>
    </row>
    <row r="15" spans="1:4" ht="12.75">
      <c r="A15"/>
      <c r="B15"/>
      <c r="C15" s="3" t="e">
        <f t="shared" si="2"/>
        <v>#DIV/0!</v>
      </c>
      <c r="D15" t="e">
        <f t="shared" si="3"/>
        <v>#DIV/0!</v>
      </c>
    </row>
    <row r="16" spans="1:4" ht="12.75">
      <c r="A16"/>
      <c r="B16"/>
      <c r="C16" s="3" t="e">
        <f t="shared" si="2"/>
        <v>#DIV/0!</v>
      </c>
      <c r="D16" t="e">
        <f t="shared" si="3"/>
        <v>#DIV/0!</v>
      </c>
    </row>
    <row r="17" spans="1:4" ht="12.75">
      <c r="A17"/>
      <c r="B17"/>
      <c r="C17" s="3" t="e">
        <f>+A17/B17</f>
        <v>#DIV/0!</v>
      </c>
      <c r="D17" t="e">
        <f>+(A17/(B17+0.001))-C17</f>
        <v>#DIV/0!</v>
      </c>
    </row>
    <row r="19" ht="12.75">
      <c r="A19" s="1" t="s">
        <v>17</v>
      </c>
    </row>
    <row r="20" spans="1:3" ht="12.75">
      <c r="A20" s="4" t="e">
        <f>AVERAGE(C5:C9)</f>
        <v>#DIV/0!</v>
      </c>
      <c r="C20" s="3" t="e">
        <f>STDEV(C5:C9)</f>
        <v>#DIV/0!</v>
      </c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2" width="9.140625" style="1" customWidth="1"/>
    <col min="3" max="4" width="9.140625" style="2" customWidth="1"/>
  </cols>
  <sheetData>
    <row r="1" ht="12.75">
      <c r="A1" s="1" t="s">
        <v>5</v>
      </c>
    </row>
    <row r="2" spans="1:4" ht="12.75">
      <c r="A2" s="1" t="s">
        <v>1</v>
      </c>
      <c r="B2" s="1" t="s">
        <v>2</v>
      </c>
      <c r="C2" s="2" t="s">
        <v>3</v>
      </c>
      <c r="D2" s="2" t="s">
        <v>4</v>
      </c>
    </row>
    <row r="3" spans="3:4" ht="12.75">
      <c r="C3" s="2" t="e">
        <f aca="true" t="shared" si="0" ref="C3:C13">+A3/B3</f>
        <v>#DIV/0!</v>
      </c>
      <c r="D3" s="2" t="e">
        <f aca="true" t="shared" si="1" ref="D3:D13">+(A3/(B3+0.001))-C3</f>
        <v>#DIV/0!</v>
      </c>
    </row>
    <row r="4" spans="3:4" ht="12.75">
      <c r="C4" s="2" t="e">
        <f t="shared" si="0"/>
        <v>#DIV/0!</v>
      </c>
      <c r="D4" s="2" t="e">
        <f t="shared" si="1"/>
        <v>#DIV/0!</v>
      </c>
    </row>
    <row r="5" spans="3:4" ht="12.75">
      <c r="C5" s="2" t="e">
        <f t="shared" si="0"/>
        <v>#DIV/0!</v>
      </c>
      <c r="D5" s="2" t="e">
        <f t="shared" si="1"/>
        <v>#DIV/0!</v>
      </c>
    </row>
    <row r="6" spans="3:4" ht="12.75">
      <c r="C6" s="2" t="e">
        <f t="shared" si="0"/>
        <v>#DIV/0!</v>
      </c>
      <c r="D6" s="2" t="e">
        <f t="shared" si="1"/>
        <v>#DIV/0!</v>
      </c>
    </row>
    <row r="7" spans="3:4" ht="12.75">
      <c r="C7" s="2" t="e">
        <f t="shared" si="0"/>
        <v>#DIV/0!</v>
      </c>
      <c r="D7" s="2" t="e">
        <f t="shared" si="1"/>
        <v>#DIV/0!</v>
      </c>
    </row>
    <row r="8" spans="3:4" ht="12.75">
      <c r="C8" s="2" t="e">
        <f t="shared" si="0"/>
        <v>#DIV/0!</v>
      </c>
      <c r="D8" s="2" t="e">
        <f t="shared" si="1"/>
        <v>#DIV/0!</v>
      </c>
    </row>
    <row r="9" spans="3:4" ht="12.75">
      <c r="C9" s="2" t="e">
        <f t="shared" si="0"/>
        <v>#DIV/0!</v>
      </c>
      <c r="D9" s="2" t="e">
        <f t="shared" si="1"/>
        <v>#DIV/0!</v>
      </c>
    </row>
    <row r="10" spans="3:4" ht="12.75">
      <c r="C10" s="2" t="e">
        <f t="shared" si="0"/>
        <v>#DIV/0!</v>
      </c>
      <c r="D10" s="2" t="e">
        <f t="shared" si="1"/>
        <v>#DIV/0!</v>
      </c>
    </row>
    <row r="11" spans="3:4" ht="12.75">
      <c r="C11" s="2" t="e">
        <f t="shared" si="0"/>
        <v>#DIV/0!</v>
      </c>
      <c r="D11" s="2" t="e">
        <f t="shared" si="1"/>
        <v>#DIV/0!</v>
      </c>
    </row>
    <row r="12" spans="3:4" ht="12.75">
      <c r="C12" s="2" t="e">
        <f t="shared" si="0"/>
        <v>#DIV/0!</v>
      </c>
      <c r="D12" s="2" t="e">
        <f t="shared" si="1"/>
        <v>#DIV/0!</v>
      </c>
    </row>
    <row r="13" spans="3:4" ht="12.75">
      <c r="C13" s="2" t="e">
        <f t="shared" si="0"/>
        <v>#DIV/0!</v>
      </c>
      <c r="D13" s="2" t="e">
        <f t="shared" si="1"/>
        <v>#DIV/0!</v>
      </c>
    </row>
    <row r="14" spans="3:4" ht="12.75">
      <c r="C14"/>
      <c r="D14"/>
    </row>
    <row r="17" ht="12.75">
      <c r="A17" s="1" t="s">
        <v>18</v>
      </c>
    </row>
    <row r="18" spans="1:4" ht="12.75">
      <c r="A18" s="2" t="e">
        <f>AVERAGE(C3:C7)</f>
        <v>#DIV/0!</v>
      </c>
      <c r="C18" s="2" t="e">
        <f>STDEV(C3:C7)</f>
        <v>#DIV/0!</v>
      </c>
      <c r="D1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2.75">
      <c r="A1" t="s">
        <v>6</v>
      </c>
      <c r="C1" t="s">
        <v>7</v>
      </c>
      <c r="E1" t="s">
        <v>8</v>
      </c>
    </row>
    <row r="2" spans="1:5" ht="12.75">
      <c r="A2">
        <v>2.145</v>
      </c>
      <c r="C2" t="e">
        <f>+Vcal/(Ratio_mt-Ratio_cal)</f>
        <v>#DIV/0!</v>
      </c>
      <c r="E2" t="e">
        <f>+Vcal+VR*(Ratio_cal-1)</f>
        <v>#DIV/0!</v>
      </c>
    </row>
    <row r="4" spans="3:5" ht="12.75">
      <c r="C4" t="s">
        <v>12</v>
      </c>
      <c r="E4" t="s">
        <v>13</v>
      </c>
    </row>
    <row r="5" spans="3:5" ht="12.75">
      <c r="C5" t="e">
        <f>+VR*SQRT(sigRe^2+sigRc^2)/(Ratio_mt-Ratio_cal)</f>
        <v>#DIV/0!</v>
      </c>
      <c r="E5" t="e">
        <f>+SQRT(sigVR^2*(Ratio_cal-1)^2+sigRc^2*VR^2)</f>
        <v>#DIV/0!</v>
      </c>
    </row>
  </sheetData>
  <sheetProtection/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s">
        <v>20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3:4" ht="12.75">
      <c r="C3" t="e">
        <f aca="true" t="shared" si="0" ref="C3:C11">+A3/B3</f>
        <v>#DIV/0!</v>
      </c>
      <c r="D3" s="2" t="e">
        <f aca="true" t="shared" si="1" ref="D3:D11">+(A3/(B3+0.001))-C3</f>
        <v>#DIV/0!</v>
      </c>
    </row>
    <row r="4" spans="3:4" ht="12.75">
      <c r="C4" t="e">
        <f t="shared" si="0"/>
        <v>#DIV/0!</v>
      </c>
      <c r="D4" s="2" t="e">
        <f t="shared" si="1"/>
        <v>#DIV/0!</v>
      </c>
    </row>
    <row r="5" spans="3:4" ht="12.75">
      <c r="C5" t="e">
        <f t="shared" si="0"/>
        <v>#DIV/0!</v>
      </c>
      <c r="D5" s="2" t="e">
        <f t="shared" si="1"/>
        <v>#DIV/0!</v>
      </c>
    </row>
    <row r="6" spans="3:4" ht="12.75">
      <c r="C6" t="e">
        <f t="shared" si="0"/>
        <v>#DIV/0!</v>
      </c>
      <c r="D6" s="2" t="e">
        <f t="shared" si="1"/>
        <v>#DIV/0!</v>
      </c>
    </row>
    <row r="7" spans="3:4" ht="12.75">
      <c r="C7" t="e">
        <f t="shared" si="0"/>
        <v>#DIV/0!</v>
      </c>
      <c r="D7" s="2" t="e">
        <f t="shared" si="1"/>
        <v>#DIV/0!</v>
      </c>
    </row>
    <row r="8" spans="3:4" ht="12.75">
      <c r="C8" t="e">
        <f t="shared" si="0"/>
        <v>#DIV/0!</v>
      </c>
      <c r="D8" s="2" t="e">
        <f t="shared" si="1"/>
        <v>#DIV/0!</v>
      </c>
    </row>
    <row r="9" spans="3:4" ht="12.75">
      <c r="C9" t="e">
        <f t="shared" si="0"/>
        <v>#DIV/0!</v>
      </c>
      <c r="D9" s="2" t="e">
        <f t="shared" si="1"/>
        <v>#DIV/0!</v>
      </c>
    </row>
    <row r="10" spans="1:4" ht="12.75">
      <c r="A10" s="1"/>
      <c r="B10" s="1"/>
      <c r="C10" t="e">
        <f t="shared" si="0"/>
        <v>#DIV/0!</v>
      </c>
      <c r="D10" s="2" t="e">
        <f t="shared" si="1"/>
        <v>#DIV/0!</v>
      </c>
    </row>
    <row r="11" spans="1:4" ht="12.75">
      <c r="A11" s="1"/>
      <c r="B11" s="1"/>
      <c r="C11" t="e">
        <f t="shared" si="0"/>
        <v>#DIV/0!</v>
      </c>
      <c r="D11" s="2" t="e">
        <f t="shared" si="1"/>
        <v>#DIV/0!</v>
      </c>
    </row>
    <row r="12" spans="3:4" ht="12.75">
      <c r="C12" t="e">
        <f aca="true" t="shared" si="2" ref="C12:C17">+A12/B12</f>
        <v>#DIV/0!</v>
      </c>
      <c r="D12" s="2" t="e">
        <f aca="true" t="shared" si="3" ref="D12:D17">+(A12/(B12+0.001))-C12</f>
        <v>#DIV/0!</v>
      </c>
    </row>
    <row r="13" spans="3:4" ht="12.75">
      <c r="C13" t="e">
        <f t="shared" si="2"/>
        <v>#DIV/0!</v>
      </c>
      <c r="D13" s="2" t="e">
        <f t="shared" si="3"/>
        <v>#DIV/0!</v>
      </c>
    </row>
    <row r="14" spans="3:4" ht="12.75">
      <c r="C14" t="e">
        <f t="shared" si="2"/>
        <v>#DIV/0!</v>
      </c>
      <c r="D14" s="2" t="e">
        <f t="shared" si="3"/>
        <v>#DIV/0!</v>
      </c>
    </row>
    <row r="15" spans="1:4" ht="12.75">
      <c r="A15" s="1"/>
      <c r="B15" s="1"/>
      <c r="C15" t="e">
        <f t="shared" si="2"/>
        <v>#DIV/0!</v>
      </c>
      <c r="D15" s="2" t="e">
        <f t="shared" si="3"/>
        <v>#DIV/0!</v>
      </c>
    </row>
    <row r="16" spans="1:4" ht="12.75">
      <c r="A16" s="1"/>
      <c r="B16" s="1"/>
      <c r="C16" t="e">
        <f t="shared" si="2"/>
        <v>#DIV/0!</v>
      </c>
      <c r="D16" s="2" t="e">
        <f t="shared" si="3"/>
        <v>#DIV/0!</v>
      </c>
    </row>
    <row r="17" spans="1:4" ht="12.75">
      <c r="A17" s="1"/>
      <c r="B17" s="1"/>
      <c r="C17" t="e">
        <f t="shared" si="2"/>
        <v>#DIV/0!</v>
      </c>
      <c r="D17" s="2" t="e">
        <f t="shared" si="3"/>
        <v>#DIV/0!</v>
      </c>
    </row>
    <row r="18" spans="1:4" ht="12.75">
      <c r="A18" s="1"/>
      <c r="B18" s="1"/>
      <c r="D18" s="2"/>
    </row>
    <row r="19" spans="1:4" ht="12.75">
      <c r="A19" s="1"/>
      <c r="B19" s="1"/>
      <c r="D19" s="2"/>
    </row>
    <row r="20" spans="1:2" ht="12.75">
      <c r="A20" s="1"/>
      <c r="B20" s="1"/>
    </row>
    <row r="21" ht="12.75">
      <c r="A21" t="s">
        <v>19</v>
      </c>
    </row>
    <row r="22" ht="12.75">
      <c r="A22" t="e">
        <f>AVERAGE(C3:C6)</f>
        <v>#DIV/0!</v>
      </c>
    </row>
    <row r="24" spans="1:3" ht="12.75">
      <c r="A24" t="s">
        <v>9</v>
      </c>
      <c r="C24" t="s">
        <v>14</v>
      </c>
    </row>
    <row r="25" spans="1:3" ht="12.75">
      <c r="A25" t="e">
        <f>+VC-VR*(A22-1)</f>
        <v>#DIV/0!</v>
      </c>
      <c r="C25">
        <v>1.5584</v>
      </c>
    </row>
    <row r="27" spans="1:3" ht="12.75">
      <c r="A27" t="s">
        <v>10</v>
      </c>
      <c r="C27" t="s">
        <v>15</v>
      </c>
    </row>
    <row r="28" spans="1:3" ht="12.75">
      <c r="A28" s="4">
        <f>C28-C25</f>
        <v>1.8329000000000002</v>
      </c>
      <c r="C28" s="4">
        <v>3.3913</v>
      </c>
    </row>
    <row r="30" ht="12.75">
      <c r="A30" t="s">
        <v>11</v>
      </c>
    </row>
    <row r="31" ht="12.75">
      <c r="A31" s="1" t="e">
        <f>+A28/A25</f>
        <v>#DIV/0!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6" t="s">
        <v>21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3:4" ht="12.75">
      <c r="C3" t="e">
        <f aca="true" t="shared" si="0" ref="C3:C17">+A3/B3</f>
        <v>#DIV/0!</v>
      </c>
      <c r="D3" s="2" t="e">
        <f aca="true" t="shared" si="1" ref="D3:D17">+(A3/(B3+0.001))-C3</f>
        <v>#DIV/0!</v>
      </c>
    </row>
    <row r="4" spans="3:4" ht="12.75">
      <c r="C4" t="e">
        <f t="shared" si="0"/>
        <v>#DIV/0!</v>
      </c>
      <c r="D4" s="2" t="e">
        <f t="shared" si="1"/>
        <v>#DIV/0!</v>
      </c>
    </row>
    <row r="5" spans="3:4" ht="12.75">
      <c r="C5" t="e">
        <f t="shared" si="0"/>
        <v>#DIV/0!</v>
      </c>
      <c r="D5" s="2" t="e">
        <f t="shared" si="1"/>
        <v>#DIV/0!</v>
      </c>
    </row>
    <row r="6" spans="3:4" ht="12.75">
      <c r="C6" t="e">
        <f t="shared" si="0"/>
        <v>#DIV/0!</v>
      </c>
      <c r="D6" s="2" t="e">
        <f t="shared" si="1"/>
        <v>#DIV/0!</v>
      </c>
    </row>
    <row r="7" spans="3:4" ht="12.75">
      <c r="C7" t="e">
        <f t="shared" si="0"/>
        <v>#DIV/0!</v>
      </c>
      <c r="D7" s="2" t="e">
        <f t="shared" si="1"/>
        <v>#DIV/0!</v>
      </c>
    </row>
    <row r="8" spans="3:4" ht="12.75">
      <c r="C8" t="e">
        <f t="shared" si="0"/>
        <v>#DIV/0!</v>
      </c>
      <c r="D8" s="2" t="e">
        <f t="shared" si="1"/>
        <v>#DIV/0!</v>
      </c>
    </row>
    <row r="9" spans="3:4" ht="12.75">
      <c r="C9" t="e">
        <f t="shared" si="0"/>
        <v>#DIV/0!</v>
      </c>
      <c r="D9" s="2" t="e">
        <f t="shared" si="1"/>
        <v>#DIV/0!</v>
      </c>
    </row>
    <row r="10" spans="1:4" ht="12.75">
      <c r="A10" s="1"/>
      <c r="B10" s="1"/>
      <c r="C10" t="e">
        <f t="shared" si="0"/>
        <v>#DIV/0!</v>
      </c>
      <c r="D10" s="2" t="e">
        <f t="shared" si="1"/>
        <v>#DIV/0!</v>
      </c>
    </row>
    <row r="11" spans="1:4" ht="12.75">
      <c r="A11" s="1"/>
      <c r="B11" s="1"/>
      <c r="C11" t="e">
        <f t="shared" si="0"/>
        <v>#DIV/0!</v>
      </c>
      <c r="D11" s="2" t="e">
        <f t="shared" si="1"/>
        <v>#DIV/0!</v>
      </c>
    </row>
    <row r="12" spans="3:4" ht="12.75">
      <c r="C12" t="e">
        <f t="shared" si="0"/>
        <v>#DIV/0!</v>
      </c>
      <c r="D12" s="2" t="e">
        <f t="shared" si="1"/>
        <v>#DIV/0!</v>
      </c>
    </row>
    <row r="13" spans="3:4" ht="12.75">
      <c r="C13" t="e">
        <f t="shared" si="0"/>
        <v>#DIV/0!</v>
      </c>
      <c r="D13" s="2" t="e">
        <f t="shared" si="1"/>
        <v>#DIV/0!</v>
      </c>
    </row>
    <row r="14" spans="3:4" ht="12.75">
      <c r="C14" t="e">
        <f t="shared" si="0"/>
        <v>#DIV/0!</v>
      </c>
      <c r="D14" s="2" t="e">
        <f t="shared" si="1"/>
        <v>#DIV/0!</v>
      </c>
    </row>
    <row r="15" spans="3:4" ht="12.75">
      <c r="C15" t="e">
        <f t="shared" si="0"/>
        <v>#DIV/0!</v>
      </c>
      <c r="D15" s="2" t="e">
        <f t="shared" si="1"/>
        <v>#DIV/0!</v>
      </c>
    </row>
    <row r="16" spans="3:4" ht="12.75">
      <c r="C16" t="e">
        <f t="shared" si="0"/>
        <v>#DIV/0!</v>
      </c>
      <c r="D16" s="2" t="e">
        <f t="shared" si="1"/>
        <v>#DIV/0!</v>
      </c>
    </row>
    <row r="17" spans="1:4" ht="12.75">
      <c r="A17" s="1"/>
      <c r="B17" s="1"/>
      <c r="C17" t="e">
        <f t="shared" si="0"/>
        <v>#DIV/0!</v>
      </c>
      <c r="D17" s="2" t="e">
        <f t="shared" si="1"/>
        <v>#DIV/0!</v>
      </c>
    </row>
    <row r="18" spans="1:4" ht="12.75">
      <c r="A18" s="1"/>
      <c r="B18" s="1"/>
      <c r="D18" s="2"/>
    </row>
    <row r="19" spans="1:4" ht="12.75">
      <c r="A19" s="1"/>
      <c r="B19" s="1"/>
      <c r="D19" s="2"/>
    </row>
    <row r="20" spans="1:2" ht="12.75">
      <c r="A20" s="1"/>
      <c r="B20" s="1"/>
    </row>
    <row r="21" ht="12.75">
      <c r="A21" t="s">
        <v>19</v>
      </c>
    </row>
    <row r="22" ht="12.75">
      <c r="A22" t="e">
        <f>AVERAGE(C3:C6)</f>
        <v>#DIV/0!</v>
      </c>
    </row>
    <row r="24" spans="1:3" ht="12.75">
      <c r="A24" t="s">
        <v>9</v>
      </c>
      <c r="C24" t="s">
        <v>14</v>
      </c>
    </row>
    <row r="25" spans="1:3" ht="12.75">
      <c r="A25" t="e">
        <f>+VC-VR*(A22-1)</f>
        <v>#DIV/0!</v>
      </c>
      <c r="C25">
        <v>1.5584</v>
      </c>
    </row>
    <row r="27" spans="1:3" ht="12.75">
      <c r="A27" t="s">
        <v>10</v>
      </c>
      <c r="C27" t="s">
        <v>15</v>
      </c>
    </row>
    <row r="28" spans="1:3" ht="12.75">
      <c r="A28" s="4">
        <f>C28-C25</f>
        <v>1.8329000000000002</v>
      </c>
      <c r="C28" s="4">
        <v>3.3913</v>
      </c>
    </row>
    <row r="30" ht="12.75">
      <c r="A30" t="s">
        <v>11</v>
      </c>
    </row>
    <row r="31" ht="12.75">
      <c r="A31" s="1" t="e">
        <f>+A28/A25</f>
        <v>#DIV/0!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s">
        <v>22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3:4" ht="12.75">
      <c r="C3" t="e">
        <f aca="true" t="shared" si="0" ref="C3:C17">+A3/B3</f>
        <v>#DIV/0!</v>
      </c>
      <c r="D3" s="2" t="e">
        <f aca="true" t="shared" si="1" ref="D3:D17">+(A3/(B3+0.001))-C3</f>
        <v>#DIV/0!</v>
      </c>
    </row>
    <row r="4" spans="3:4" ht="12.75">
      <c r="C4" t="e">
        <f t="shared" si="0"/>
        <v>#DIV/0!</v>
      </c>
      <c r="D4" s="2" t="e">
        <f t="shared" si="1"/>
        <v>#DIV/0!</v>
      </c>
    </row>
    <row r="5" spans="3:4" ht="12.75">
      <c r="C5" t="e">
        <f t="shared" si="0"/>
        <v>#DIV/0!</v>
      </c>
      <c r="D5" s="2" t="e">
        <f t="shared" si="1"/>
        <v>#DIV/0!</v>
      </c>
    </row>
    <row r="6" spans="3:4" ht="12.75">
      <c r="C6" t="e">
        <f t="shared" si="0"/>
        <v>#DIV/0!</v>
      </c>
      <c r="D6" s="2" t="e">
        <f t="shared" si="1"/>
        <v>#DIV/0!</v>
      </c>
    </row>
    <row r="7" spans="3:4" ht="12.75">
      <c r="C7" t="e">
        <f t="shared" si="0"/>
        <v>#DIV/0!</v>
      </c>
      <c r="D7" s="2" t="e">
        <f t="shared" si="1"/>
        <v>#DIV/0!</v>
      </c>
    </row>
    <row r="8" spans="3:4" ht="12.75">
      <c r="C8" t="e">
        <f t="shared" si="0"/>
        <v>#DIV/0!</v>
      </c>
      <c r="D8" s="2" t="e">
        <f t="shared" si="1"/>
        <v>#DIV/0!</v>
      </c>
    </row>
    <row r="9" spans="3:4" ht="12.75">
      <c r="C9" t="e">
        <f t="shared" si="0"/>
        <v>#DIV/0!</v>
      </c>
      <c r="D9" s="2" t="e">
        <f t="shared" si="1"/>
        <v>#DIV/0!</v>
      </c>
    </row>
    <row r="10" spans="1:4" ht="12.75">
      <c r="A10" s="1"/>
      <c r="B10" s="1"/>
      <c r="C10" t="e">
        <f t="shared" si="0"/>
        <v>#DIV/0!</v>
      </c>
      <c r="D10" s="2" t="e">
        <f t="shared" si="1"/>
        <v>#DIV/0!</v>
      </c>
    </row>
    <row r="11" spans="1:4" ht="12.75">
      <c r="A11" s="1"/>
      <c r="B11" s="1"/>
      <c r="C11" t="e">
        <f t="shared" si="0"/>
        <v>#DIV/0!</v>
      </c>
      <c r="D11" s="2" t="e">
        <f t="shared" si="1"/>
        <v>#DIV/0!</v>
      </c>
    </row>
    <row r="12" spans="3:4" ht="12.75">
      <c r="C12" t="e">
        <f t="shared" si="0"/>
        <v>#DIV/0!</v>
      </c>
      <c r="D12" s="2" t="e">
        <f t="shared" si="1"/>
        <v>#DIV/0!</v>
      </c>
    </row>
    <row r="13" spans="3:4" ht="12.75">
      <c r="C13" t="e">
        <f t="shared" si="0"/>
        <v>#DIV/0!</v>
      </c>
      <c r="D13" s="2" t="e">
        <f t="shared" si="1"/>
        <v>#DIV/0!</v>
      </c>
    </row>
    <row r="14" spans="3:4" ht="12.75">
      <c r="C14" t="e">
        <f t="shared" si="0"/>
        <v>#DIV/0!</v>
      </c>
      <c r="D14" s="2" t="e">
        <f t="shared" si="1"/>
        <v>#DIV/0!</v>
      </c>
    </row>
    <row r="15" spans="3:4" ht="12.75">
      <c r="C15" t="e">
        <f t="shared" si="0"/>
        <v>#DIV/0!</v>
      </c>
      <c r="D15" s="2" t="e">
        <f t="shared" si="1"/>
        <v>#DIV/0!</v>
      </c>
    </row>
    <row r="16" spans="3:4" ht="12.75">
      <c r="C16" t="e">
        <f t="shared" si="0"/>
        <v>#DIV/0!</v>
      </c>
      <c r="D16" s="2" t="e">
        <f t="shared" si="1"/>
        <v>#DIV/0!</v>
      </c>
    </row>
    <row r="17" spans="1:4" ht="12.75">
      <c r="A17" s="1"/>
      <c r="B17" s="1"/>
      <c r="C17" t="e">
        <f t="shared" si="0"/>
        <v>#DIV/0!</v>
      </c>
      <c r="D17" s="2" t="e">
        <f t="shared" si="1"/>
        <v>#DIV/0!</v>
      </c>
    </row>
    <row r="18" spans="1:4" ht="12.75">
      <c r="A18" s="1"/>
      <c r="B18" s="1"/>
      <c r="D18" s="2"/>
    </row>
    <row r="19" spans="1:4" ht="12.75">
      <c r="A19" s="1"/>
      <c r="B19" s="1"/>
      <c r="D19" s="2"/>
    </row>
    <row r="20" spans="1:2" ht="12.75">
      <c r="A20" s="1"/>
      <c r="B20" s="1"/>
    </row>
    <row r="21" ht="12.75">
      <c r="A21" t="s">
        <v>19</v>
      </c>
    </row>
    <row r="22" ht="12.75">
      <c r="A22" t="e">
        <f>AVERAGE(C3:C6)</f>
        <v>#DIV/0!</v>
      </c>
    </row>
    <row r="24" spans="1:3" ht="12.75">
      <c r="A24" t="s">
        <v>9</v>
      </c>
      <c r="C24" t="s">
        <v>14</v>
      </c>
    </row>
    <row r="25" spans="1:3" ht="12.75">
      <c r="A25" t="e">
        <f>+VC-VR*(A22-1)</f>
        <v>#DIV/0!</v>
      </c>
      <c r="C25">
        <v>1.5584</v>
      </c>
    </row>
    <row r="27" spans="1:3" ht="12.75">
      <c r="A27" t="s">
        <v>10</v>
      </c>
      <c r="C27" t="s">
        <v>15</v>
      </c>
    </row>
    <row r="28" spans="1:3" ht="12.75">
      <c r="A28" s="4">
        <f>C28-C25</f>
        <v>1.8329000000000002</v>
      </c>
      <c r="C28" s="4">
        <v>3.3913</v>
      </c>
    </row>
    <row r="30" ht="12.75">
      <c r="A30" t="s">
        <v>11</v>
      </c>
    </row>
    <row r="31" ht="12.75">
      <c r="A31" s="1" t="e">
        <f>+A28/A25</f>
        <v>#DIV/0!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31" sqref="G31"/>
    </sheetView>
  </sheetViews>
  <sheetFormatPr defaultColWidth="9.140625" defaultRowHeight="12.75"/>
  <sheetData>
    <row r="1" ht="12.75">
      <c r="A1" s="6" t="s">
        <v>23</v>
      </c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3:4" ht="12.75">
      <c r="C3" t="e">
        <f aca="true" t="shared" si="0" ref="C3:C17">+A3/B3</f>
        <v>#DIV/0!</v>
      </c>
      <c r="D3" s="2" t="e">
        <f aca="true" t="shared" si="1" ref="D3:D17">+(A3/(B3+0.001))-C3</f>
        <v>#DIV/0!</v>
      </c>
    </row>
    <row r="4" spans="3:4" ht="12.75">
      <c r="C4" t="e">
        <f t="shared" si="0"/>
        <v>#DIV/0!</v>
      </c>
      <c r="D4" s="2" t="e">
        <f t="shared" si="1"/>
        <v>#DIV/0!</v>
      </c>
    </row>
    <row r="5" spans="3:4" ht="12.75">
      <c r="C5" t="e">
        <f t="shared" si="0"/>
        <v>#DIV/0!</v>
      </c>
      <c r="D5" s="2" t="e">
        <f t="shared" si="1"/>
        <v>#DIV/0!</v>
      </c>
    </row>
    <row r="6" spans="3:4" ht="12.75">
      <c r="C6" t="e">
        <f t="shared" si="0"/>
        <v>#DIV/0!</v>
      </c>
      <c r="D6" s="2" t="e">
        <f t="shared" si="1"/>
        <v>#DIV/0!</v>
      </c>
    </row>
    <row r="7" spans="3:4" ht="12.75">
      <c r="C7" t="e">
        <f t="shared" si="0"/>
        <v>#DIV/0!</v>
      </c>
      <c r="D7" s="2" t="e">
        <f t="shared" si="1"/>
        <v>#DIV/0!</v>
      </c>
    </row>
    <row r="8" spans="3:4" ht="12.75">
      <c r="C8" t="e">
        <f t="shared" si="0"/>
        <v>#DIV/0!</v>
      </c>
      <c r="D8" s="2" t="e">
        <f t="shared" si="1"/>
        <v>#DIV/0!</v>
      </c>
    </row>
    <row r="9" spans="3:4" ht="12.75">
      <c r="C9" t="e">
        <f t="shared" si="0"/>
        <v>#DIV/0!</v>
      </c>
      <c r="D9" s="2" t="e">
        <f t="shared" si="1"/>
        <v>#DIV/0!</v>
      </c>
    </row>
    <row r="10" spans="1:4" ht="12.75">
      <c r="A10" s="1"/>
      <c r="B10" s="1"/>
      <c r="C10" t="e">
        <f t="shared" si="0"/>
        <v>#DIV/0!</v>
      </c>
      <c r="D10" s="2" t="e">
        <f t="shared" si="1"/>
        <v>#DIV/0!</v>
      </c>
    </row>
    <row r="11" spans="1:4" ht="12.75">
      <c r="A11" s="1"/>
      <c r="B11" s="1"/>
      <c r="C11" t="e">
        <f t="shared" si="0"/>
        <v>#DIV/0!</v>
      </c>
      <c r="D11" s="2" t="e">
        <f t="shared" si="1"/>
        <v>#DIV/0!</v>
      </c>
    </row>
    <row r="12" spans="3:4" ht="12.75">
      <c r="C12" t="e">
        <f t="shared" si="0"/>
        <v>#DIV/0!</v>
      </c>
      <c r="D12" s="2" t="e">
        <f t="shared" si="1"/>
        <v>#DIV/0!</v>
      </c>
    </row>
    <row r="13" spans="3:4" ht="12.75">
      <c r="C13" t="e">
        <f t="shared" si="0"/>
        <v>#DIV/0!</v>
      </c>
      <c r="D13" s="2" t="e">
        <f t="shared" si="1"/>
        <v>#DIV/0!</v>
      </c>
    </row>
    <row r="14" spans="3:4" ht="12.75">
      <c r="C14" t="e">
        <f t="shared" si="0"/>
        <v>#DIV/0!</v>
      </c>
      <c r="D14" s="2" t="e">
        <f t="shared" si="1"/>
        <v>#DIV/0!</v>
      </c>
    </row>
    <row r="15" spans="3:4" ht="12.75">
      <c r="C15" t="e">
        <f t="shared" si="0"/>
        <v>#DIV/0!</v>
      </c>
      <c r="D15" s="2" t="e">
        <f t="shared" si="1"/>
        <v>#DIV/0!</v>
      </c>
    </row>
    <row r="16" spans="3:4" ht="12.75">
      <c r="C16" t="e">
        <f t="shared" si="0"/>
        <v>#DIV/0!</v>
      </c>
      <c r="D16" s="2" t="e">
        <f t="shared" si="1"/>
        <v>#DIV/0!</v>
      </c>
    </row>
    <row r="17" spans="1:4" ht="12.75">
      <c r="A17" s="1"/>
      <c r="B17" s="1"/>
      <c r="C17" t="e">
        <f t="shared" si="0"/>
        <v>#DIV/0!</v>
      </c>
      <c r="D17" s="2" t="e">
        <f t="shared" si="1"/>
        <v>#DIV/0!</v>
      </c>
    </row>
    <row r="18" spans="1:4" ht="12.75">
      <c r="A18" s="1"/>
      <c r="B18" s="1"/>
      <c r="D18" s="2"/>
    </row>
    <row r="19" spans="1:4" ht="12.75">
      <c r="A19" s="1"/>
      <c r="B19" s="1"/>
      <c r="D19" s="2"/>
    </row>
    <row r="20" spans="1:2" ht="12.75">
      <c r="A20" s="1"/>
      <c r="B20" s="1"/>
    </row>
    <row r="21" ht="12.75">
      <c r="A21" t="s">
        <v>19</v>
      </c>
    </row>
    <row r="22" ht="12.75">
      <c r="A22" t="e">
        <f>AVERAGE(C3:C6)</f>
        <v>#DIV/0!</v>
      </c>
    </row>
    <row r="24" spans="1:3" ht="12.75">
      <c r="A24" t="s">
        <v>9</v>
      </c>
      <c r="C24" t="s">
        <v>14</v>
      </c>
    </row>
    <row r="25" spans="1:3" ht="12.75">
      <c r="A25" t="e">
        <f>+VC-VR*(A22-1)</f>
        <v>#DIV/0!</v>
      </c>
      <c r="C25">
        <v>1.5584</v>
      </c>
    </row>
    <row r="27" spans="1:3" ht="12.75">
      <c r="A27" t="s">
        <v>10</v>
      </c>
      <c r="C27" t="s">
        <v>15</v>
      </c>
    </row>
    <row r="28" spans="1:3" ht="12.75">
      <c r="A28" s="4">
        <f>C28-C25</f>
        <v>1.8329000000000002</v>
      </c>
      <c r="C28" s="4">
        <v>3.3913</v>
      </c>
    </row>
    <row r="30" ht="12.75">
      <c r="A30" t="s">
        <v>11</v>
      </c>
    </row>
    <row r="31" ht="12.75">
      <c r="A31" s="1" t="e">
        <f>+A28/A25</f>
        <v>#DIV/0!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Micropycnometer spreadsheet</dc:title>
  <dc:subject/>
  <dc:creator>ISIS</dc:creator>
  <cp:keywords/>
  <dc:description/>
  <cp:lastModifiedBy>Barney</cp:lastModifiedBy>
  <cp:lastPrinted>2001-09-21T10:25:56Z</cp:lastPrinted>
  <dcterms:created xsi:type="dcterms:W3CDTF">1998-10-27T09:51:51Z</dcterms:created>
  <dcterms:modified xsi:type="dcterms:W3CDTF">2009-12-21T11:59:27Z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PublishingIsFurlPa">
    <vt:lpwstr>0</vt:lpwstr>
  </property>
  <property fmtid="{D5CDD505-2E9C-101B-9397-08002B2CF9AE}" pid="4" name="PublishingRollupIma">
    <vt:lpwstr/>
  </property>
  <property fmtid="{D5CDD505-2E9C-101B-9397-08002B2CF9AE}" pid="5" name="Audien">
    <vt:lpwstr/>
  </property>
  <property fmtid="{D5CDD505-2E9C-101B-9397-08002B2CF9AE}" pid="6" name="PublishingContactPictu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  <property fmtid="{D5CDD505-2E9C-101B-9397-08002B2CF9AE}" pid="10" name="HideArticleDa">
    <vt:lpwstr>1</vt:lpwstr>
  </property>
</Properties>
</file>